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7175" windowHeight="10485"/>
  </bookViews>
  <sheets>
    <sheet name="BRD3302A" sheetId="1" r:id="rId1"/>
  </sheets>
  <calcPr calcId="125725"/>
</workbook>
</file>

<file path=xl/calcChain.xml><?xml version="1.0" encoding="utf-8"?>
<calcChain xmlns="http://schemas.openxmlformats.org/spreadsheetml/2006/main">
  <c r="N7" i="1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</calcChain>
</file>

<file path=xl/sharedStrings.xml><?xml version="1.0" encoding="utf-8"?>
<sst xmlns="http://schemas.openxmlformats.org/spreadsheetml/2006/main" count="229" uniqueCount="160">
  <si>
    <t>Item</t>
  </si>
  <si>
    <t>Quantity</t>
  </si>
  <si>
    <t>Reference</t>
  </si>
  <si>
    <t>Part</t>
  </si>
  <si>
    <t>Manufacturer</t>
  </si>
  <si>
    <t>Manufacturers Part Number</t>
  </si>
  <si>
    <t>Footprint</t>
  </si>
  <si>
    <t>Tolerance</t>
  </si>
  <si>
    <t>Rating</t>
  </si>
  <si>
    <t>Technology</t>
  </si>
  <si>
    <t>NotMounted</t>
  </si>
  <si>
    <t>Price1K</t>
  </si>
  <si>
    <t>Hapro Art.nr</t>
  </si>
  <si>
    <t>C2,C3,C4,C5,C6,C7,C10,C22,C23,C25,C26,C32,C33</t>
  </si>
  <si>
    <t>100N</t>
  </si>
  <si>
    <t>Murata</t>
  </si>
  <si>
    <t>GRM15</t>
  </si>
  <si>
    <t>T_0402</t>
  </si>
  <si>
    <t>16V</t>
  </si>
  <si>
    <t>X7R</t>
  </si>
  <si>
    <t>C9,C11,C27,C34</t>
  </si>
  <si>
    <t>10U</t>
  </si>
  <si>
    <t>GRM21</t>
  </si>
  <si>
    <t>T_0805</t>
  </si>
  <si>
    <t>10V</t>
  </si>
  <si>
    <t>X5R</t>
  </si>
  <si>
    <t>C12,C13,C15,C28,C100,C101,C102,C103,C104,C105,C106,C107,C108,C109,C110,C111</t>
  </si>
  <si>
    <t>10N</t>
  </si>
  <si>
    <t>C16,C17</t>
  </si>
  <si>
    <t>7P5</t>
  </si>
  <si>
    <t>50V</t>
  </si>
  <si>
    <t>C0G</t>
  </si>
  <si>
    <t>C18,C19</t>
  </si>
  <si>
    <t>18P</t>
  </si>
  <si>
    <t>C21</t>
  </si>
  <si>
    <t>22N</t>
  </si>
  <si>
    <t>C24,C31</t>
  </si>
  <si>
    <t>NM</t>
  </si>
  <si>
    <t>C29,C30</t>
  </si>
  <si>
    <t>C35,C36,C80,C81</t>
  </si>
  <si>
    <t>1U</t>
  </si>
  <si>
    <t>GRM18</t>
  </si>
  <si>
    <t>T_0603</t>
  </si>
  <si>
    <t>C112,C113,C114,C115</t>
  </si>
  <si>
    <t>50P</t>
  </si>
  <si>
    <t>LCD1</t>
  </si>
  <si>
    <t>CL010-1087-02</t>
  </si>
  <si>
    <t>Tri-T Co Ltd</t>
  </si>
  <si>
    <t>PCB_CL010_1087_02</t>
  </si>
  <si>
    <t>LED1</t>
  </si>
  <si>
    <t>RED</t>
  </si>
  <si>
    <t>Everlight</t>
  </si>
  <si>
    <t>19-21SDRC/S530-A3/TR8</t>
  </si>
  <si>
    <t>LED_0603</t>
  </si>
  <si>
    <t>LED2,LED3</t>
  </si>
  <si>
    <t>GREEN</t>
  </si>
  <si>
    <t>EL-19-21VGC/TR8</t>
  </si>
  <si>
    <t>L1,L100</t>
  </si>
  <si>
    <t>BLM21B102S</t>
  </si>
  <si>
    <t>PCB1</t>
  </si>
  <si>
    <t>PCB3302</t>
  </si>
  <si>
    <t>PCB3302_A00</t>
  </si>
  <si>
    <t>N/A</t>
  </si>
  <si>
    <t>P2,P3</t>
  </si>
  <si>
    <t>BSE_060_01_L_D_A</t>
  </si>
  <si>
    <t>Samtec</t>
  </si>
  <si>
    <t>BSE-060-01-L-D-A</t>
  </si>
  <si>
    <t>SAMTEC_BSE_060</t>
  </si>
  <si>
    <t>Q1,Q2,Q3,Q120</t>
  </si>
  <si>
    <t>BSS138W</t>
  </si>
  <si>
    <t>Diodes Inc.</t>
  </si>
  <si>
    <t>BSS138W-7-F</t>
  </si>
  <si>
    <t>SOT323</t>
  </si>
  <si>
    <t>Q4</t>
  </si>
  <si>
    <t>FDV302P</t>
  </si>
  <si>
    <t>Fairchild Semiconductor</t>
  </si>
  <si>
    <t>SOT-23</t>
  </si>
  <si>
    <t>R1,R29</t>
  </si>
  <si>
    <t>470R</t>
  </si>
  <si>
    <t>R2,R7,R30,R34,R45,R46,R122</t>
  </si>
  <si>
    <t>10K</t>
  </si>
  <si>
    <t>R3,R5,R10</t>
  </si>
  <si>
    <t>100R</t>
  </si>
  <si>
    <t>R6,R8,R36,R38,R40,R42,R50,R127,R129,R131,R132,R133,R135</t>
  </si>
  <si>
    <t>0R</t>
  </si>
  <si>
    <t>R9</t>
  </si>
  <si>
    <t>47K</t>
  </si>
  <si>
    <t>R28</t>
  </si>
  <si>
    <t>1K1</t>
  </si>
  <si>
    <t>R35,R37,R39,R41,R51</t>
  </si>
  <si>
    <t>R43,R44,R121</t>
  </si>
  <si>
    <t>4K7</t>
  </si>
  <si>
    <t>R47,R48,R124</t>
  </si>
  <si>
    <t>10M</t>
  </si>
  <si>
    <t>R100</t>
  </si>
  <si>
    <t>200K</t>
  </si>
  <si>
    <t>R101</t>
  </si>
  <si>
    <t>100K</t>
  </si>
  <si>
    <t>R102</t>
  </si>
  <si>
    <t>10R</t>
  </si>
  <si>
    <t>R120</t>
  </si>
  <si>
    <t>R128,R130,R134</t>
  </si>
  <si>
    <t>50R</t>
  </si>
  <si>
    <t>SW1</t>
  </si>
  <si>
    <t>SWPB_B3S1000</t>
  </si>
  <si>
    <t>Omron Electronics</t>
  </si>
  <si>
    <t>B3S1000</t>
  </si>
  <si>
    <t>OMRON_B3S1000</t>
  </si>
  <si>
    <t>TP1,TP9,TP10,TP11,TP12,TP100</t>
  </si>
  <si>
    <t>TP_SMD</t>
  </si>
  <si>
    <t>TP1MM_SMD</t>
  </si>
  <si>
    <t>TP2,TP3</t>
  </si>
  <si>
    <t>KOA_0603</t>
  </si>
  <si>
    <t>Koa</t>
  </si>
  <si>
    <t>RCUCTE</t>
  </si>
  <si>
    <t>TP_SMT_5016</t>
  </si>
  <si>
    <t>TP4,TP5,TP6</t>
  </si>
  <si>
    <t>KOA_1206</t>
  </si>
  <si>
    <t>RCSCTED</t>
  </si>
  <si>
    <t>U1</t>
  </si>
  <si>
    <t>EFM32G890F128</t>
  </si>
  <si>
    <t>Energy Micro</t>
  </si>
  <si>
    <t>EFM32G890F128-BGA112</t>
  </si>
  <si>
    <t>LFBGA112_M080_W10.0</t>
  </si>
  <si>
    <t>U2</t>
  </si>
  <si>
    <t>74LVC2G125DC</t>
  </si>
  <si>
    <t>NXP</t>
  </si>
  <si>
    <t>VSSOP8</t>
  </si>
  <si>
    <t>U4</t>
  </si>
  <si>
    <t>24AA024</t>
  </si>
  <si>
    <t>Microchip</t>
  </si>
  <si>
    <t>24AA024-I/MS</t>
  </si>
  <si>
    <t>MSOP8_M065_W3.0</t>
  </si>
  <si>
    <t>U100,U101,U102,U103,U104,U105,U106,U107,U108,U109,U110,U111</t>
  </si>
  <si>
    <t>TS3A5018</t>
  </si>
  <si>
    <t>Texas Instruments</t>
  </si>
  <si>
    <t>TS3A5018RSVR</t>
  </si>
  <si>
    <t>UQFN_RSV16</t>
  </si>
  <si>
    <t>U150</t>
  </si>
  <si>
    <t>TC1071</t>
  </si>
  <si>
    <t>TC1071VCT713</t>
  </si>
  <si>
    <t>TC1071_ADJ_SOT-23-5</t>
  </si>
  <si>
    <t>X1</t>
  </si>
  <si>
    <t>32.0MHz</t>
  </si>
  <si>
    <t>NDK</t>
  </si>
  <si>
    <t>NX5032GA-32.000M</t>
  </si>
  <si>
    <t>NDK_NX5032GA</t>
  </si>
  <si>
    <t>X2</t>
  </si>
  <si>
    <t>32.768kHz</t>
  </si>
  <si>
    <t>Micro Crytstal AG</t>
  </si>
  <si>
    <t>MS3V-T1R</t>
  </si>
  <si>
    <t>P/N:</t>
  </si>
  <si>
    <t>Revision:</t>
  </si>
  <si>
    <t>Description:</t>
  </si>
  <si>
    <t>Revised:</t>
  </si>
  <si>
    <t xml:space="preserve">BRD3302A </t>
  </si>
  <si>
    <t>A02</t>
  </si>
  <si>
    <t xml:space="preserve">BRD3302A - G890 MCU plugin </t>
  </si>
  <si>
    <t xml:space="preserve"> Thursday, February 16, 2012</t>
  </si>
  <si>
    <t>Price_tot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</si>
</sst>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9" fontId="0" fillId="0" borderId="0" xfId="0" applyNumberFormat="1"/>
    <xf numFmtId="0" fontId="6" fillId="2" borderId="0" xfId="6"/>
    <xf numFmtId="0" fontId="0" fillId="0" borderId="0" xfId="0" applyNumberFormat="1"/>
    <xf numFmtId="0" fontId="0" fillId="0" borderId="0" xfId="0" applyBorder="1"/>
    <xf numFmtId="0" fontId="0" fillId="0" borderId="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6:N50" totalsRowShown="0">
  <autoFilter ref="A6:N50">
    <filterColumn colId="13"/>
  </autoFilter>
  <tableColumns count="14">
    <tableColumn id="1" name="Item"/>
    <tableColumn id="2" name="Quantity"/>
    <tableColumn id="3" name="Reference"/>
    <tableColumn id="4" name="Part"/>
    <tableColumn id="5" name="Manufacturer"/>
    <tableColumn id="6" name="Manufacturers Part Number"/>
    <tableColumn id="7" name="Footprint"/>
    <tableColumn id="8" name="Tolerance"/>
    <tableColumn id="9" name="Rating"/>
    <tableColumn id="10" name="Technology"/>
    <tableColumn id="11" name="NotMounted"/>
    <tableColumn id="12" name="Price1K"/>
    <tableColumn id="13" name="Hapro Art.nr"/>
    <tableColumn id="14" name="Price_tot" dataDxfId="0">
      <calculatedColumnFormula>IF(Table1[[#This Row],[NotMounted]]="NM",0,Table1[[#This Row],[Price1K]]*Table1[[#This Row],[Quantity]])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"/>
  <sheetViews>
    <sheetView tabSelected="1" topLeftCell="H1" workbookViewId="0">
      <selection activeCell="N1" sqref="N1:N5"/>
    </sheetView>
  </sheetViews>
  <sheetFormatPr defaultRowHeight="15"/>
  <cols>
    <col min="1" max="1" width="11.7109375" bestFit="1" customWidth="1"/>
    <col min="2" max="2" width="11" bestFit="1" customWidth="1"/>
    <col min="3" max="3" width="40.85546875" customWidth="1"/>
    <col min="5" max="5" width="22.7109375" bestFit="1" customWidth="1"/>
    <col min="6" max="6" width="28.5703125" bestFit="1" customWidth="1"/>
    <col min="7" max="7" width="22.140625" bestFit="1" customWidth="1"/>
    <col min="8" max="8" width="12" bestFit="1" customWidth="1"/>
    <col min="9" max="9" width="8.85546875" bestFit="1" customWidth="1"/>
    <col min="10" max="10" width="13.42578125" bestFit="1" customWidth="1"/>
    <col min="11" max="11" width="14.85546875" bestFit="1" customWidth="1"/>
    <col min="12" max="12" width="9.85546875" bestFit="1" customWidth="1"/>
    <col min="13" max="13" width="14.140625" bestFit="1" customWidth="1"/>
    <col min="14" max="14" width="11.28515625" bestFit="1" customWidth="1"/>
  </cols>
  <sheetData>
    <row r="1" spans="1:14">
      <c r="A1" s="2" t="s">
        <v>151</v>
      </c>
      <c r="B1" s="2" t="s">
        <v>155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2" t="s">
        <v>152</v>
      </c>
      <c r="B2" s="2" t="s">
        <v>156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2" t="s">
        <v>153</v>
      </c>
      <c r="B3" s="2" t="s">
        <v>157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>
      <c r="A4" s="2" t="s">
        <v>154</v>
      </c>
      <c r="B4" s="2" t="s">
        <v>158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  <c r="L6" t="s">
        <v>11</v>
      </c>
      <c r="M6" t="s">
        <v>12</v>
      </c>
      <c r="N6" t="s">
        <v>159</v>
      </c>
    </row>
    <row r="7" spans="1:14">
      <c r="A7">
        <v>1</v>
      </c>
      <c r="B7">
        <v>13</v>
      </c>
      <c r="C7" t="s">
        <v>13</v>
      </c>
      <c r="D7" t="s">
        <v>14</v>
      </c>
      <c r="E7" t="s">
        <v>15</v>
      </c>
      <c r="F7" t="s">
        <v>16</v>
      </c>
      <c r="G7" t="s">
        <v>17</v>
      </c>
      <c r="I7" t="s">
        <v>18</v>
      </c>
      <c r="J7" t="s">
        <v>19</v>
      </c>
      <c r="L7">
        <v>5.0000000000000001E-3</v>
      </c>
      <c r="N7" s="3">
        <f>IF(Table1[[#This Row],[NotMounted]]="NM",0,Table1[[#This Row],[Price1K]]*Table1[[#This Row],[Quantity]])</f>
        <v>6.5000000000000002E-2</v>
      </c>
    </row>
    <row r="8" spans="1:14">
      <c r="A8">
        <v>2</v>
      </c>
      <c r="B8">
        <v>4</v>
      </c>
      <c r="C8" t="s">
        <v>20</v>
      </c>
      <c r="D8" t="s">
        <v>21</v>
      </c>
      <c r="E8" t="s">
        <v>15</v>
      </c>
      <c r="F8" t="s">
        <v>22</v>
      </c>
      <c r="G8" t="s">
        <v>23</v>
      </c>
      <c r="I8" t="s">
        <v>24</v>
      </c>
      <c r="J8" t="s">
        <v>25</v>
      </c>
      <c r="L8">
        <v>3.2000000000000001E-2</v>
      </c>
      <c r="N8" s="3">
        <f>IF(Table1[[#This Row],[NotMounted]]="NM",0,Table1[[#This Row],[Price1K]]*Table1[[#This Row],[Quantity]])</f>
        <v>0.128</v>
      </c>
    </row>
    <row r="9" spans="1:14">
      <c r="A9">
        <v>3</v>
      </c>
      <c r="B9">
        <v>16</v>
      </c>
      <c r="C9" t="s">
        <v>26</v>
      </c>
      <c r="D9" t="s">
        <v>27</v>
      </c>
      <c r="E9" t="s">
        <v>15</v>
      </c>
      <c r="F9" t="s">
        <v>16</v>
      </c>
      <c r="G9" t="s">
        <v>17</v>
      </c>
      <c r="I9" t="s">
        <v>18</v>
      </c>
      <c r="J9" t="s">
        <v>19</v>
      </c>
      <c r="L9">
        <v>5.0000000000000001E-3</v>
      </c>
      <c r="N9" s="3">
        <f>IF(Table1[[#This Row],[NotMounted]]="NM",0,Table1[[#This Row],[Price1K]]*Table1[[#This Row],[Quantity]])</f>
        <v>0.08</v>
      </c>
    </row>
    <row r="10" spans="1:14">
      <c r="A10">
        <v>4</v>
      </c>
      <c r="B10">
        <v>2</v>
      </c>
      <c r="C10" t="s">
        <v>28</v>
      </c>
      <c r="D10" t="s">
        <v>29</v>
      </c>
      <c r="E10" t="s">
        <v>15</v>
      </c>
      <c r="F10" t="s">
        <v>16</v>
      </c>
      <c r="G10" t="s">
        <v>17</v>
      </c>
      <c r="I10" t="s">
        <v>30</v>
      </c>
      <c r="J10" t="s">
        <v>31</v>
      </c>
      <c r="L10">
        <v>5.0000000000000001E-3</v>
      </c>
      <c r="N10" s="3">
        <f>IF(Table1[[#This Row],[NotMounted]]="NM",0,Table1[[#This Row],[Price1K]]*Table1[[#This Row],[Quantity]])</f>
        <v>0.01</v>
      </c>
    </row>
    <row r="11" spans="1:14">
      <c r="A11">
        <v>5</v>
      </c>
      <c r="B11">
        <v>2</v>
      </c>
      <c r="C11" t="s">
        <v>32</v>
      </c>
      <c r="D11" t="s">
        <v>33</v>
      </c>
      <c r="E11" t="s">
        <v>15</v>
      </c>
      <c r="F11" t="s">
        <v>16</v>
      </c>
      <c r="G11" t="s">
        <v>17</v>
      </c>
      <c r="I11" t="s">
        <v>30</v>
      </c>
      <c r="J11" t="s">
        <v>31</v>
      </c>
      <c r="L11">
        <v>5.0000000000000001E-3</v>
      </c>
      <c r="N11" s="3">
        <f>IF(Table1[[#This Row],[NotMounted]]="NM",0,Table1[[#This Row],[Price1K]]*Table1[[#This Row],[Quantity]])</f>
        <v>0.01</v>
      </c>
    </row>
    <row r="12" spans="1:14">
      <c r="A12">
        <v>6</v>
      </c>
      <c r="B12">
        <v>1</v>
      </c>
      <c r="C12" t="s">
        <v>34</v>
      </c>
      <c r="D12" t="s">
        <v>35</v>
      </c>
      <c r="E12" t="s">
        <v>15</v>
      </c>
      <c r="F12" t="s">
        <v>16</v>
      </c>
      <c r="G12" t="s">
        <v>17</v>
      </c>
      <c r="I12" t="s">
        <v>18</v>
      </c>
      <c r="J12" t="s">
        <v>19</v>
      </c>
      <c r="L12">
        <v>5.0000000000000001E-3</v>
      </c>
      <c r="N12" s="3">
        <f>IF(Table1[[#This Row],[NotMounted]]="NM",0,Table1[[#This Row],[Price1K]]*Table1[[#This Row],[Quantity]])</f>
        <v>5.0000000000000001E-3</v>
      </c>
    </row>
    <row r="13" spans="1:14">
      <c r="A13">
        <v>7</v>
      </c>
      <c r="B13">
        <v>2</v>
      </c>
      <c r="C13" t="s">
        <v>36</v>
      </c>
      <c r="D13" t="s">
        <v>21</v>
      </c>
      <c r="E13" t="s">
        <v>15</v>
      </c>
      <c r="F13" t="s">
        <v>22</v>
      </c>
      <c r="G13" t="s">
        <v>23</v>
      </c>
      <c r="I13" t="s">
        <v>24</v>
      </c>
      <c r="J13" t="s">
        <v>25</v>
      </c>
      <c r="K13" t="s">
        <v>37</v>
      </c>
      <c r="L13">
        <v>3.2000000000000001E-2</v>
      </c>
      <c r="N13" s="3">
        <f>IF(Table1[[#This Row],[NotMounted]]="NM",0,Table1[[#This Row],[Price1K]]*Table1[[#This Row],[Quantity]])</f>
        <v>0</v>
      </c>
    </row>
    <row r="14" spans="1:14">
      <c r="A14">
        <v>8</v>
      </c>
      <c r="B14">
        <v>2</v>
      </c>
      <c r="C14" t="s">
        <v>38</v>
      </c>
      <c r="D14" t="s">
        <v>14</v>
      </c>
      <c r="E14" t="s">
        <v>15</v>
      </c>
      <c r="F14" t="s">
        <v>16</v>
      </c>
      <c r="G14" t="s">
        <v>17</v>
      </c>
      <c r="I14" t="s">
        <v>18</v>
      </c>
      <c r="J14" t="s">
        <v>19</v>
      </c>
      <c r="K14" t="s">
        <v>37</v>
      </c>
      <c r="L14">
        <v>5.0000000000000001E-3</v>
      </c>
      <c r="N14" s="3">
        <f>IF(Table1[[#This Row],[NotMounted]]="NM",0,Table1[[#This Row],[Price1K]]*Table1[[#This Row],[Quantity]])</f>
        <v>0</v>
      </c>
    </row>
    <row r="15" spans="1:14">
      <c r="A15">
        <v>9</v>
      </c>
      <c r="B15">
        <v>4</v>
      </c>
      <c r="C15" t="s">
        <v>39</v>
      </c>
      <c r="D15" t="s">
        <v>40</v>
      </c>
      <c r="E15" t="s">
        <v>15</v>
      </c>
      <c r="F15" t="s">
        <v>41</v>
      </c>
      <c r="G15" t="s">
        <v>42</v>
      </c>
      <c r="I15" t="s">
        <v>24</v>
      </c>
      <c r="J15" t="s">
        <v>25</v>
      </c>
      <c r="L15">
        <v>6.0000000000000001E-3</v>
      </c>
      <c r="N15" s="3">
        <f>IF(Table1[[#This Row],[NotMounted]]="NM",0,Table1[[#This Row],[Price1K]]*Table1[[#This Row],[Quantity]])</f>
        <v>2.4E-2</v>
      </c>
    </row>
    <row r="16" spans="1:14">
      <c r="A16">
        <v>10</v>
      </c>
      <c r="B16">
        <v>4</v>
      </c>
      <c r="C16" t="s">
        <v>43</v>
      </c>
      <c r="D16" t="s">
        <v>44</v>
      </c>
      <c r="G16" t="s">
        <v>17</v>
      </c>
      <c r="K16" t="s">
        <v>37</v>
      </c>
      <c r="N16" s="3">
        <f>IF(Table1[[#This Row],[NotMounted]]="NM",0,Table1[[#This Row],[Price1K]]*Table1[[#This Row],[Quantity]])</f>
        <v>0</v>
      </c>
    </row>
    <row r="17" spans="1:14">
      <c r="A17">
        <v>11</v>
      </c>
      <c r="B17">
        <v>1</v>
      </c>
      <c r="C17" t="s">
        <v>45</v>
      </c>
      <c r="D17" t="s">
        <v>46</v>
      </c>
      <c r="E17" t="s">
        <v>47</v>
      </c>
      <c r="F17" t="s">
        <v>46</v>
      </c>
      <c r="G17" t="s">
        <v>48</v>
      </c>
      <c r="L17">
        <v>1</v>
      </c>
      <c r="N17" s="3">
        <f>IF(Table1[[#This Row],[NotMounted]]="NM",0,Table1[[#This Row],[Price1K]]*Table1[[#This Row],[Quantity]])</f>
        <v>1</v>
      </c>
    </row>
    <row r="18" spans="1:14">
      <c r="A18">
        <v>12</v>
      </c>
      <c r="B18">
        <v>1</v>
      </c>
      <c r="C18" t="s">
        <v>49</v>
      </c>
      <c r="D18" t="s">
        <v>50</v>
      </c>
      <c r="E18" t="s">
        <v>51</v>
      </c>
      <c r="F18" t="s">
        <v>52</v>
      </c>
      <c r="G18" t="s">
        <v>53</v>
      </c>
      <c r="L18">
        <v>3.7499999999999999E-2</v>
      </c>
      <c r="M18">
        <v>9141131</v>
      </c>
      <c r="N18" s="3">
        <f>IF(Table1[[#This Row],[NotMounted]]="NM",0,Table1[[#This Row],[Price1K]]*Table1[[#This Row],[Quantity]])</f>
        <v>3.7499999999999999E-2</v>
      </c>
    </row>
    <row r="19" spans="1:14">
      <c r="A19">
        <v>13</v>
      </c>
      <c r="B19">
        <v>2</v>
      </c>
      <c r="C19" t="s">
        <v>54</v>
      </c>
      <c r="D19" t="s">
        <v>55</v>
      </c>
      <c r="E19" t="s">
        <v>51</v>
      </c>
      <c r="F19" t="s">
        <v>56</v>
      </c>
      <c r="G19" t="s">
        <v>53</v>
      </c>
      <c r="L19">
        <v>8.2000000000000003E-2</v>
      </c>
      <c r="N19" s="3">
        <f>IF(Table1[[#This Row],[NotMounted]]="NM",0,Table1[[#This Row],[Price1K]]*Table1[[#This Row],[Quantity]])</f>
        <v>0.16400000000000001</v>
      </c>
    </row>
    <row r="20" spans="1:14">
      <c r="A20">
        <v>14</v>
      </c>
      <c r="B20">
        <v>2</v>
      </c>
      <c r="C20" t="s">
        <v>57</v>
      </c>
      <c r="D20" t="s">
        <v>58</v>
      </c>
      <c r="E20" t="s">
        <v>15</v>
      </c>
      <c r="F20" t="s">
        <v>58</v>
      </c>
      <c r="G20" t="s">
        <v>23</v>
      </c>
      <c r="L20">
        <v>4.3999999999999997E-2</v>
      </c>
      <c r="N20" s="3">
        <f>IF(Table1[[#This Row],[NotMounted]]="NM",0,Table1[[#This Row],[Price1K]]*Table1[[#This Row],[Quantity]])</f>
        <v>8.7999999999999995E-2</v>
      </c>
    </row>
    <row r="21" spans="1:14">
      <c r="A21">
        <v>15</v>
      </c>
      <c r="B21">
        <v>1</v>
      </c>
      <c r="C21" t="s">
        <v>59</v>
      </c>
      <c r="D21" t="s">
        <v>60</v>
      </c>
      <c r="F21" t="s">
        <v>61</v>
      </c>
      <c r="G21" t="s">
        <v>62</v>
      </c>
      <c r="N21" s="3">
        <f>IF(Table1[[#This Row],[NotMounted]]="NM",0,Table1[[#This Row],[Price1K]]*Table1[[#This Row],[Quantity]])</f>
        <v>0</v>
      </c>
    </row>
    <row r="22" spans="1:14">
      <c r="A22">
        <v>16</v>
      </c>
      <c r="B22">
        <v>2</v>
      </c>
      <c r="C22" t="s">
        <v>63</v>
      </c>
      <c r="D22" t="s">
        <v>64</v>
      </c>
      <c r="E22" t="s">
        <v>65</v>
      </c>
      <c r="F22" t="s">
        <v>66</v>
      </c>
      <c r="G22" t="s">
        <v>67</v>
      </c>
      <c r="L22">
        <v>1.77</v>
      </c>
      <c r="N22" s="3">
        <f>IF(Table1[[#This Row],[NotMounted]]="NM",0,Table1[[#This Row],[Price1K]]*Table1[[#This Row],[Quantity]])</f>
        <v>3.54</v>
      </c>
    </row>
    <row r="23" spans="1:14">
      <c r="A23">
        <v>17</v>
      </c>
      <c r="B23">
        <v>4</v>
      </c>
      <c r="C23" t="s">
        <v>68</v>
      </c>
      <c r="D23" t="s">
        <v>69</v>
      </c>
      <c r="E23" t="s">
        <v>70</v>
      </c>
      <c r="F23" t="s">
        <v>71</v>
      </c>
      <c r="G23" t="s">
        <v>72</v>
      </c>
      <c r="L23">
        <v>0.09</v>
      </c>
      <c r="N23" s="3">
        <f>IF(Table1[[#This Row],[NotMounted]]="NM",0,Table1[[#This Row],[Price1K]]*Table1[[#This Row],[Quantity]])</f>
        <v>0.36</v>
      </c>
    </row>
    <row r="24" spans="1:14">
      <c r="A24">
        <v>18</v>
      </c>
      <c r="B24">
        <v>1</v>
      </c>
      <c r="C24" t="s">
        <v>73</v>
      </c>
      <c r="D24" t="s">
        <v>74</v>
      </c>
      <c r="E24" t="s">
        <v>75</v>
      </c>
      <c r="F24" t="s">
        <v>74</v>
      </c>
      <c r="G24" t="s">
        <v>76</v>
      </c>
      <c r="L24">
        <v>0.06</v>
      </c>
      <c r="N24" s="3">
        <f>IF(Table1[[#This Row],[NotMounted]]="NM",0,Table1[[#This Row],[Price1K]]*Table1[[#This Row],[Quantity]])</f>
        <v>0.06</v>
      </c>
    </row>
    <row r="25" spans="1:14">
      <c r="A25">
        <v>19</v>
      </c>
      <c r="B25">
        <v>2</v>
      </c>
      <c r="C25" t="s">
        <v>77</v>
      </c>
      <c r="D25" t="s">
        <v>78</v>
      </c>
      <c r="G25" t="s">
        <v>17</v>
      </c>
      <c r="L25">
        <v>5.0000000000000001E-3</v>
      </c>
      <c r="N25" s="3">
        <f>IF(Table1[[#This Row],[NotMounted]]="NM",0,Table1[[#This Row],[Price1K]]*Table1[[#This Row],[Quantity]])</f>
        <v>0.01</v>
      </c>
    </row>
    <row r="26" spans="1:14">
      <c r="A26">
        <v>20</v>
      </c>
      <c r="B26">
        <v>7</v>
      </c>
      <c r="C26" t="s">
        <v>79</v>
      </c>
      <c r="D26" t="s">
        <v>80</v>
      </c>
      <c r="G26" t="s">
        <v>17</v>
      </c>
      <c r="L26">
        <v>5.0000000000000001E-3</v>
      </c>
      <c r="N26" s="3">
        <f>IF(Table1[[#This Row],[NotMounted]]="NM",0,Table1[[#This Row],[Price1K]]*Table1[[#This Row],[Quantity]])</f>
        <v>3.5000000000000003E-2</v>
      </c>
    </row>
    <row r="27" spans="1:14">
      <c r="A27">
        <v>21</v>
      </c>
      <c r="B27">
        <v>3</v>
      </c>
      <c r="C27" t="s">
        <v>81</v>
      </c>
      <c r="D27" t="s">
        <v>82</v>
      </c>
      <c r="G27" t="s">
        <v>17</v>
      </c>
      <c r="L27">
        <v>5.0000000000000001E-3</v>
      </c>
      <c r="N27" s="3">
        <f>IF(Table1[[#This Row],[NotMounted]]="NM",0,Table1[[#This Row],[Price1K]]*Table1[[#This Row],[Quantity]])</f>
        <v>1.4999999999999999E-2</v>
      </c>
    </row>
    <row r="28" spans="1:14">
      <c r="A28">
        <v>22</v>
      </c>
      <c r="B28">
        <v>13</v>
      </c>
      <c r="C28" t="s">
        <v>83</v>
      </c>
      <c r="D28" t="s">
        <v>84</v>
      </c>
      <c r="G28" t="s">
        <v>17</v>
      </c>
      <c r="L28">
        <v>5.0000000000000001E-3</v>
      </c>
      <c r="N28" s="3">
        <f>IF(Table1[[#This Row],[NotMounted]]="NM",0,Table1[[#This Row],[Price1K]]*Table1[[#This Row],[Quantity]])</f>
        <v>6.5000000000000002E-2</v>
      </c>
    </row>
    <row r="29" spans="1:14">
      <c r="A29">
        <v>23</v>
      </c>
      <c r="B29">
        <v>1</v>
      </c>
      <c r="C29" t="s">
        <v>85</v>
      </c>
      <c r="D29" t="s">
        <v>86</v>
      </c>
      <c r="G29" t="s">
        <v>17</v>
      </c>
      <c r="K29" t="s">
        <v>37</v>
      </c>
      <c r="L29">
        <v>5.0000000000000001E-3</v>
      </c>
      <c r="N29" s="3">
        <f>IF(Table1[[#This Row],[NotMounted]]="NM",0,Table1[[#This Row],[Price1K]]*Table1[[#This Row],[Quantity]])</f>
        <v>0</v>
      </c>
    </row>
    <row r="30" spans="1:14">
      <c r="A30">
        <v>24</v>
      </c>
      <c r="B30">
        <v>1</v>
      </c>
      <c r="C30" t="s">
        <v>87</v>
      </c>
      <c r="D30" t="s">
        <v>88</v>
      </c>
      <c r="G30" t="s">
        <v>17</v>
      </c>
      <c r="L30">
        <v>5.0000000000000001E-3</v>
      </c>
      <c r="N30" s="3">
        <f>IF(Table1[[#This Row],[NotMounted]]="NM",0,Table1[[#This Row],[Price1K]]*Table1[[#This Row],[Quantity]])</f>
        <v>5.0000000000000001E-3</v>
      </c>
    </row>
    <row r="31" spans="1:14">
      <c r="A31">
        <v>25</v>
      </c>
      <c r="B31">
        <v>5</v>
      </c>
      <c r="C31" t="s">
        <v>89</v>
      </c>
      <c r="D31" t="s">
        <v>84</v>
      </c>
      <c r="G31" t="s">
        <v>17</v>
      </c>
      <c r="K31" t="s">
        <v>37</v>
      </c>
      <c r="L31">
        <v>5.0000000000000001E-3</v>
      </c>
      <c r="N31" s="3">
        <f>IF(Table1[[#This Row],[NotMounted]]="NM",0,Table1[[#This Row],[Price1K]]*Table1[[#This Row],[Quantity]])</f>
        <v>0</v>
      </c>
    </row>
    <row r="32" spans="1:14">
      <c r="A32">
        <v>26</v>
      </c>
      <c r="B32">
        <v>3</v>
      </c>
      <c r="C32" t="s">
        <v>90</v>
      </c>
      <c r="D32" t="s">
        <v>91</v>
      </c>
      <c r="G32" t="s">
        <v>17</v>
      </c>
      <c r="L32">
        <v>5.0000000000000001E-3</v>
      </c>
      <c r="N32" s="3">
        <f>IF(Table1[[#This Row],[NotMounted]]="NM",0,Table1[[#This Row],[Price1K]]*Table1[[#This Row],[Quantity]])</f>
        <v>1.4999999999999999E-2</v>
      </c>
    </row>
    <row r="33" spans="1:14">
      <c r="A33">
        <v>27</v>
      </c>
      <c r="B33">
        <v>3</v>
      </c>
      <c r="C33" t="s">
        <v>92</v>
      </c>
      <c r="D33" t="s">
        <v>93</v>
      </c>
      <c r="G33" t="s">
        <v>17</v>
      </c>
      <c r="L33">
        <v>5.0000000000000001E-3</v>
      </c>
      <c r="N33" s="3">
        <f>IF(Table1[[#This Row],[NotMounted]]="NM",0,Table1[[#This Row],[Price1K]]*Table1[[#This Row],[Quantity]])</f>
        <v>1.4999999999999999E-2</v>
      </c>
    </row>
    <row r="34" spans="1:14">
      <c r="A34">
        <v>28</v>
      </c>
      <c r="B34">
        <v>1</v>
      </c>
      <c r="C34" t="s">
        <v>94</v>
      </c>
      <c r="D34" t="s">
        <v>95</v>
      </c>
      <c r="G34" t="s">
        <v>17</v>
      </c>
      <c r="H34" s="1">
        <v>0.01</v>
      </c>
      <c r="L34">
        <v>5.0000000000000001E-3</v>
      </c>
      <c r="N34" s="3">
        <f>IF(Table1[[#This Row],[NotMounted]]="NM",0,Table1[[#This Row],[Price1K]]*Table1[[#This Row],[Quantity]])</f>
        <v>5.0000000000000001E-3</v>
      </c>
    </row>
    <row r="35" spans="1:14">
      <c r="A35">
        <v>29</v>
      </c>
      <c r="B35">
        <v>1</v>
      </c>
      <c r="C35" t="s">
        <v>96</v>
      </c>
      <c r="D35" t="s">
        <v>97</v>
      </c>
      <c r="G35" t="s">
        <v>17</v>
      </c>
      <c r="H35" s="1">
        <v>0.01</v>
      </c>
      <c r="L35">
        <v>5.0000000000000001E-3</v>
      </c>
      <c r="N35" s="3">
        <f>IF(Table1[[#This Row],[NotMounted]]="NM",0,Table1[[#This Row],[Price1K]]*Table1[[#This Row],[Quantity]])</f>
        <v>5.0000000000000001E-3</v>
      </c>
    </row>
    <row r="36" spans="1:14">
      <c r="A36">
        <v>30</v>
      </c>
      <c r="B36">
        <v>1</v>
      </c>
      <c r="C36" t="s">
        <v>98</v>
      </c>
      <c r="D36" t="s">
        <v>99</v>
      </c>
      <c r="G36" t="s">
        <v>17</v>
      </c>
      <c r="L36">
        <v>5.0000000000000001E-3</v>
      </c>
      <c r="N36" s="3">
        <f>IF(Table1[[#This Row],[NotMounted]]="NM",0,Table1[[#This Row],[Price1K]]*Table1[[#This Row],[Quantity]])</f>
        <v>5.0000000000000001E-3</v>
      </c>
    </row>
    <row r="37" spans="1:14">
      <c r="A37">
        <v>31</v>
      </c>
      <c r="B37">
        <v>1</v>
      </c>
      <c r="C37" t="s">
        <v>100</v>
      </c>
      <c r="D37" t="s">
        <v>93</v>
      </c>
      <c r="G37" t="s">
        <v>42</v>
      </c>
      <c r="K37" t="s">
        <v>37</v>
      </c>
      <c r="L37">
        <v>5.0000000000000001E-3</v>
      </c>
      <c r="N37" s="3">
        <f>IF(Table1[[#This Row],[NotMounted]]="NM",0,Table1[[#This Row],[Price1K]]*Table1[[#This Row],[Quantity]])</f>
        <v>0</v>
      </c>
    </row>
    <row r="38" spans="1:14">
      <c r="A38">
        <v>32</v>
      </c>
      <c r="B38">
        <v>3</v>
      </c>
      <c r="C38" t="s">
        <v>101</v>
      </c>
      <c r="D38" t="s">
        <v>102</v>
      </c>
      <c r="G38" t="s">
        <v>17</v>
      </c>
      <c r="K38" t="s">
        <v>37</v>
      </c>
      <c r="L38">
        <v>5.0000000000000001E-3</v>
      </c>
      <c r="N38" s="3">
        <f>IF(Table1[[#This Row],[NotMounted]]="NM",0,Table1[[#This Row],[Price1K]]*Table1[[#This Row],[Quantity]])</f>
        <v>0</v>
      </c>
    </row>
    <row r="39" spans="1:14">
      <c r="A39">
        <v>33</v>
      </c>
      <c r="B39">
        <v>1</v>
      </c>
      <c r="C39" t="s">
        <v>103</v>
      </c>
      <c r="D39" t="s">
        <v>104</v>
      </c>
      <c r="E39" t="s">
        <v>105</v>
      </c>
      <c r="F39" t="s">
        <v>106</v>
      </c>
      <c r="G39" t="s">
        <v>107</v>
      </c>
      <c r="L39">
        <v>0.35</v>
      </c>
      <c r="N39" s="3">
        <f>IF(Table1[[#This Row],[NotMounted]]="NM",0,Table1[[#This Row],[Price1K]]*Table1[[#This Row],[Quantity]])</f>
        <v>0.35</v>
      </c>
    </row>
    <row r="40" spans="1:14">
      <c r="A40">
        <v>34</v>
      </c>
      <c r="B40">
        <v>6</v>
      </c>
      <c r="C40" t="s">
        <v>108</v>
      </c>
      <c r="D40" t="s">
        <v>109</v>
      </c>
      <c r="G40" t="s">
        <v>110</v>
      </c>
      <c r="N40" s="3">
        <f>IF(Table1[[#This Row],[NotMounted]]="NM",0,Table1[[#This Row],[Price1K]]*Table1[[#This Row],[Quantity]])</f>
        <v>0</v>
      </c>
    </row>
    <row r="41" spans="1:14">
      <c r="A41">
        <v>35</v>
      </c>
      <c r="B41">
        <v>2</v>
      </c>
      <c r="C41" t="s">
        <v>111</v>
      </c>
      <c r="D41" t="s">
        <v>112</v>
      </c>
      <c r="E41" t="s">
        <v>113</v>
      </c>
      <c r="F41" t="s">
        <v>114</v>
      </c>
      <c r="G41" t="s">
        <v>115</v>
      </c>
      <c r="L41">
        <v>0.13</v>
      </c>
      <c r="N41" s="3">
        <f>IF(Table1[[#This Row],[NotMounted]]="NM",0,Table1[[#This Row],[Price1K]]*Table1[[#This Row],[Quantity]])</f>
        <v>0.26</v>
      </c>
    </row>
    <row r="42" spans="1:14">
      <c r="A42">
        <v>36</v>
      </c>
      <c r="B42">
        <v>3</v>
      </c>
      <c r="C42" t="s">
        <v>116</v>
      </c>
      <c r="D42" t="s">
        <v>117</v>
      </c>
      <c r="E42" t="s">
        <v>113</v>
      </c>
      <c r="F42" t="s">
        <v>118</v>
      </c>
      <c r="G42" t="s">
        <v>115</v>
      </c>
      <c r="L42">
        <v>0.13</v>
      </c>
      <c r="M42">
        <v>9344051</v>
      </c>
      <c r="N42" s="3">
        <f>IF(Table1[[#This Row],[NotMounted]]="NM",0,Table1[[#This Row],[Price1K]]*Table1[[#This Row],[Quantity]])</f>
        <v>0.39</v>
      </c>
    </row>
    <row r="43" spans="1:14">
      <c r="A43">
        <v>37</v>
      </c>
      <c r="B43">
        <v>1</v>
      </c>
      <c r="C43" t="s">
        <v>119</v>
      </c>
      <c r="D43" t="s">
        <v>120</v>
      </c>
      <c r="E43" t="s">
        <v>121</v>
      </c>
      <c r="F43" t="s">
        <v>122</v>
      </c>
      <c r="G43" t="s">
        <v>123</v>
      </c>
      <c r="N43" s="3">
        <f>IF(Table1[[#This Row],[NotMounted]]="NM",0,Table1[[#This Row],[Price1K]]*Table1[[#This Row],[Quantity]])</f>
        <v>0</v>
      </c>
    </row>
    <row r="44" spans="1:14">
      <c r="A44">
        <v>38</v>
      </c>
      <c r="B44">
        <v>1</v>
      </c>
      <c r="C44" t="s">
        <v>124</v>
      </c>
      <c r="D44" t="s">
        <v>125</v>
      </c>
      <c r="E44" t="s">
        <v>126</v>
      </c>
      <c r="F44" t="s">
        <v>125</v>
      </c>
      <c r="G44" t="s">
        <v>127</v>
      </c>
      <c r="L44">
        <v>0.17249999999999999</v>
      </c>
      <c r="N44" s="3">
        <f>IF(Table1[[#This Row],[NotMounted]]="NM",0,Table1[[#This Row],[Price1K]]*Table1[[#This Row],[Quantity]])</f>
        <v>0.17249999999999999</v>
      </c>
    </row>
    <row r="45" spans="1:14">
      <c r="A45">
        <v>39</v>
      </c>
      <c r="B45">
        <v>1</v>
      </c>
      <c r="C45" t="s">
        <v>128</v>
      </c>
      <c r="D45" t="s">
        <v>129</v>
      </c>
      <c r="E45" t="s">
        <v>130</v>
      </c>
      <c r="F45" t="s">
        <v>131</v>
      </c>
      <c r="G45" t="s">
        <v>132</v>
      </c>
      <c r="L45">
        <v>0.22</v>
      </c>
      <c r="N45" s="3">
        <f>IF(Table1[[#This Row],[NotMounted]]="NM",0,Table1[[#This Row],[Price1K]]*Table1[[#This Row],[Quantity]])</f>
        <v>0.22</v>
      </c>
    </row>
    <row r="46" spans="1:14">
      <c r="A46">
        <v>40</v>
      </c>
      <c r="B46">
        <v>12</v>
      </c>
      <c r="C46" t="s">
        <v>133</v>
      </c>
      <c r="D46" t="s">
        <v>134</v>
      </c>
      <c r="E46" t="s">
        <v>135</v>
      </c>
      <c r="F46" t="s">
        <v>136</v>
      </c>
      <c r="G46" t="s">
        <v>137</v>
      </c>
      <c r="L46">
        <v>0.35</v>
      </c>
      <c r="M46">
        <v>9122993</v>
      </c>
      <c r="N46" s="3">
        <f>IF(Table1[[#This Row],[NotMounted]]="NM",0,Table1[[#This Row],[Price1K]]*Table1[[#This Row],[Quantity]])</f>
        <v>4.1999999999999993</v>
      </c>
    </row>
    <row r="47" spans="1:14">
      <c r="A47">
        <v>41</v>
      </c>
      <c r="B47">
        <v>1</v>
      </c>
      <c r="C47" t="s">
        <v>138</v>
      </c>
      <c r="D47" t="s">
        <v>139</v>
      </c>
      <c r="E47" t="s">
        <v>130</v>
      </c>
      <c r="F47" t="s">
        <v>140</v>
      </c>
      <c r="G47" t="s">
        <v>141</v>
      </c>
      <c r="L47">
        <v>0.27</v>
      </c>
      <c r="N47" s="3">
        <f>IF(Table1[[#This Row],[NotMounted]]="NM",0,Table1[[#This Row],[Price1K]]*Table1[[#This Row],[Quantity]])</f>
        <v>0.27</v>
      </c>
    </row>
    <row r="48" spans="1:14">
      <c r="A48">
        <v>42</v>
      </c>
      <c r="B48">
        <v>1</v>
      </c>
      <c r="C48" t="s">
        <v>142</v>
      </c>
      <c r="D48" t="s">
        <v>143</v>
      </c>
      <c r="E48" t="s">
        <v>144</v>
      </c>
      <c r="F48" t="s">
        <v>145</v>
      </c>
      <c r="G48" t="s">
        <v>146</v>
      </c>
      <c r="L48">
        <v>0.28999999999999998</v>
      </c>
      <c r="N48" s="3">
        <f>IF(Table1[[#This Row],[NotMounted]]="NM",0,Table1[[#This Row],[Price1K]]*Table1[[#This Row],[Quantity]])</f>
        <v>0.28999999999999998</v>
      </c>
    </row>
    <row r="49" spans="1:14">
      <c r="A49">
        <v>43</v>
      </c>
      <c r="B49">
        <v>1</v>
      </c>
      <c r="C49" t="s">
        <v>147</v>
      </c>
      <c r="D49" t="s">
        <v>148</v>
      </c>
      <c r="E49" t="s">
        <v>149</v>
      </c>
      <c r="F49" t="s">
        <v>150</v>
      </c>
      <c r="G49" t="s">
        <v>150</v>
      </c>
      <c r="L49">
        <v>0.2</v>
      </c>
      <c r="N49" s="3">
        <f>IF(Table1[[#This Row],[NotMounted]]="NM",0,Table1[[#This Row],[Price1K]]*Table1[[#This Row],[Quantity]])</f>
        <v>0.2</v>
      </c>
    </row>
    <row r="50" spans="1:14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5">
        <v>12.098999999999997</v>
      </c>
    </row>
  </sheetData>
  <pageMargins left="0.75" right="0.75" top="1" bottom="1" header="0.5" footer="0.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BRD3302A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Hudson Slave</cp:lastModifiedBy>
  <dcterms:created xsi:type="dcterms:W3CDTF">2012-02-16T14:24:11Z</dcterms:created>
  <dcterms:modified xsi:type="dcterms:W3CDTF">2012-02-16T14:24:11Z</dcterms:modified>
</cp:coreProperties>
</file>